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0490" windowHeight="6720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E18" i="1"/>
  <c r="E22"/>
  <c r="G18" l="1"/>
  <c r="K18"/>
  <c r="K10"/>
  <c r="J22"/>
  <c r="J18"/>
  <c r="J10"/>
  <c r="J19" l="1"/>
  <c r="J23"/>
  <c r="G10"/>
  <c r="G19" s="1"/>
  <c r="H10"/>
  <c r="I10"/>
  <c r="F10"/>
  <c r="E23" l="1"/>
  <c r="F18"/>
  <c r="F19" s="1"/>
  <c r="H18"/>
  <c r="I18"/>
  <c r="K22"/>
  <c r="I22"/>
  <c r="H22"/>
  <c r="G22"/>
  <c r="G23" s="1"/>
  <c r="F22"/>
  <c r="I23" l="1"/>
  <c r="H23"/>
  <c r="K23"/>
  <c r="H19"/>
  <c r="I19"/>
  <c r="F23"/>
  <c r="K19"/>
  <c r="E19"/>
</calcChain>
</file>

<file path=xl/sharedStrings.xml><?xml version="1.0" encoding="utf-8"?>
<sst xmlns="http://schemas.openxmlformats.org/spreadsheetml/2006/main" count="63" uniqueCount="58">
  <si>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</si>
  <si>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</si>
  <si>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</si>
  <si>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</si>
  <si>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</si>
  <si>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</si>
  <si>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</si>
  <si>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</si>
  <si>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</si>
  <si>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</si>
  <si>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</si>
  <si>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</si>
  <si>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Отд./корп</t>
  </si>
  <si>
    <t>хлеб</t>
  </si>
  <si>
    <t>№ рец.</t>
  </si>
  <si>
    <t>Выход, г</t>
  </si>
  <si>
    <t>Дата</t>
  </si>
  <si>
    <t>Полдник</t>
  </si>
  <si>
    <t>Итого</t>
  </si>
  <si>
    <t>Итого З+О</t>
  </si>
  <si>
    <t>Итого З+О+П</t>
  </si>
  <si>
    <t>МКОУ "Яковлевская начальная общеобразовательная школа"</t>
  </si>
  <si>
    <t>Витамин С</t>
  </si>
  <si>
    <t>гор.напиток</t>
  </si>
  <si>
    <t>напиток</t>
  </si>
  <si>
    <t>выпечка</t>
  </si>
  <si>
    <t>закуска</t>
  </si>
  <si>
    <t>1 блюдо</t>
  </si>
  <si>
    <t>2 блюдо</t>
  </si>
  <si>
    <t>хлеб бел.</t>
  </si>
  <si>
    <t>хлеб черн.</t>
  </si>
  <si>
    <t>Хлеб пшеничный 20</t>
  </si>
  <si>
    <t>22</t>
  </si>
  <si>
    <t>388,04</t>
  </si>
  <si>
    <t>Сок фруктовый 200</t>
  </si>
  <si>
    <t>гарнир</t>
  </si>
  <si>
    <t>105,02</t>
  </si>
  <si>
    <t>Фрикаделька говяжья с соусом 105</t>
  </si>
  <si>
    <t>202,02</t>
  </si>
  <si>
    <t>Макароны отварные с маслом сливочным 180</t>
  </si>
  <si>
    <t>175\5</t>
  </si>
  <si>
    <t>2</t>
  </si>
  <si>
    <t>Бутерброд с маслом и сыром 50</t>
  </si>
  <si>
    <t>20/10/20</t>
  </si>
  <si>
    <t>378,02</t>
  </si>
  <si>
    <t>Чай с сахаром и молоком 200 (1/15/50)</t>
  </si>
  <si>
    <t>44,06</t>
  </si>
  <si>
    <t>Салат из б\к капусты с морковью 100</t>
  </si>
  <si>
    <t>125,03</t>
  </si>
  <si>
    <t>Суп картофельный с рыбой (минтай) 250</t>
  </si>
  <si>
    <t>260,04</t>
  </si>
  <si>
    <t>Жаркое по-домашнему (картофель туш. со свининой) 200</t>
  </si>
  <si>
    <t>66,06</t>
  </si>
  <si>
    <t>Компот из яблок и изюма витаминизированный 200</t>
  </si>
  <si>
    <t>5</t>
  </si>
  <si>
    <t>Хлеб ржаной 30</t>
  </si>
  <si>
    <t>806,03</t>
  </si>
  <si>
    <t xml:space="preserve">Коржик молочный  </t>
  </si>
</sst>
</file>

<file path=xl/styles.xml><?xml version="1.0" encoding="utf-8"?>
<styleSheet xmlns="http://schemas.openxmlformats.org/spreadsheetml/2006/main">
  <numFmts count="1">
    <numFmt numFmtId="164" formatCode="[$-419]0.00"/>
  </numFmts>
  <fonts count="1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8"/>
      <name val="Arial"/>
      <family val="2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color theme="1"/>
      <name val="Arial Narrow"/>
      <family val="2"/>
      <charset val="204"/>
    </font>
    <font>
      <sz val="10"/>
      <name val="Arial"/>
      <family val="2"/>
    </font>
    <font>
      <sz val="12"/>
      <name val="Arial Narrow"/>
      <family val="2"/>
      <charset val="204"/>
    </font>
    <font>
      <sz val="8"/>
      <name val="Arial Narrow"/>
      <family val="2"/>
      <charset val="204"/>
    </font>
    <font>
      <sz val="10"/>
      <name val="Arial Narrow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/>
    <xf numFmtId="0" fontId="2" fillId="0" borderId="0"/>
  </cellStyleXfs>
  <cellXfs count="55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6" xfId="0" applyBorder="1"/>
    <xf numFmtId="0" fontId="0" fillId="0" borderId="2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11" xfId="0" applyBorder="1"/>
    <xf numFmtId="0" fontId="0" fillId="0" borderId="7" xfId="0" applyBorder="1"/>
    <xf numFmtId="0" fontId="0" fillId="0" borderId="18" xfId="0" applyBorder="1" applyAlignment="1">
      <alignment horizontal="center"/>
    </xf>
    <xf numFmtId="0" fontId="0" fillId="4" borderId="1" xfId="0" applyFill="1" applyBorder="1" applyAlignment="1" applyProtection="1">
      <alignment wrapText="1"/>
      <protection locked="0"/>
    </xf>
    <xf numFmtId="0" fontId="0" fillId="4" borderId="1" xfId="0" applyFill="1" applyBorder="1" applyProtection="1">
      <protection locked="0"/>
    </xf>
    <xf numFmtId="0" fontId="0" fillId="4" borderId="11" xfId="0" applyFill="1" applyBorder="1" applyProtection="1">
      <protection locked="0"/>
    </xf>
    <xf numFmtId="0" fontId="0" fillId="4" borderId="7" xfId="0" applyFill="1" applyBorder="1" applyProtection="1">
      <protection locked="0"/>
    </xf>
    <xf numFmtId="2" fontId="3" fillId="0" borderId="1" xfId="0" applyNumberFormat="1" applyFont="1" applyBorder="1" applyAlignment="1">
      <alignment horizontal="left" wrapText="1"/>
    </xf>
    <xf numFmtId="0" fontId="4" fillId="0" borderId="1" xfId="2" applyNumberFormat="1" applyFont="1" applyBorder="1" applyAlignment="1">
      <alignment horizontal="left" vertical="top"/>
    </xf>
    <xf numFmtId="0" fontId="3" fillId="0" borderId="2" xfId="0" applyFont="1" applyBorder="1"/>
    <xf numFmtId="0" fontId="3" fillId="0" borderId="1" xfId="0" applyFont="1" applyBorder="1"/>
    <xf numFmtId="0" fontId="5" fillId="3" borderId="1" xfId="0" applyFont="1" applyFill="1" applyBorder="1" applyAlignment="1">
      <alignment horizontal="left" vertical="top"/>
    </xf>
    <xf numFmtId="0" fontId="5" fillId="3" borderId="1" xfId="0" applyFont="1" applyFill="1" applyBorder="1" applyAlignment="1">
      <alignment horizontal="left" vertical="top" wrapText="1"/>
    </xf>
    <xf numFmtId="2" fontId="5" fillId="3" borderId="1" xfId="0" applyNumberFormat="1" applyFont="1" applyFill="1" applyBorder="1" applyAlignment="1">
      <alignment horizontal="left" vertical="top"/>
    </xf>
    <xf numFmtId="1" fontId="5" fillId="3" borderId="1" xfId="0" applyNumberFormat="1" applyFont="1" applyFill="1" applyBorder="1" applyAlignment="1">
      <alignment horizontal="left" vertical="top"/>
    </xf>
    <xf numFmtId="0" fontId="3" fillId="0" borderId="4" xfId="0" applyFont="1" applyBorder="1"/>
    <xf numFmtId="0" fontId="3" fillId="0" borderId="2" xfId="0" applyFont="1" applyBorder="1" applyAlignment="1">
      <alignment wrapText="1"/>
    </xf>
    <xf numFmtId="0" fontId="3" fillId="0" borderId="2" xfId="0" applyFont="1" applyBorder="1" applyAlignment="1">
      <alignment vertical="top" wrapText="1"/>
    </xf>
    <xf numFmtId="0" fontId="4" fillId="4" borderId="1" xfId="2" applyNumberFormat="1" applyFont="1" applyFill="1" applyBorder="1" applyAlignment="1">
      <alignment horizontal="left" vertical="top"/>
    </xf>
    <xf numFmtId="0" fontId="4" fillId="4" borderId="1" xfId="2" applyNumberFormat="1" applyFont="1" applyFill="1" applyBorder="1" applyAlignment="1">
      <alignment horizontal="left" vertical="top" wrapText="1"/>
    </xf>
    <xf numFmtId="3" fontId="4" fillId="4" borderId="1" xfId="2" applyNumberFormat="1" applyFont="1" applyFill="1" applyBorder="1" applyAlignment="1">
      <alignment horizontal="left" vertical="top"/>
    </xf>
    <xf numFmtId="0" fontId="0" fillId="0" borderId="1" xfId="0" applyBorder="1"/>
    <xf numFmtId="2" fontId="3" fillId="4" borderId="1" xfId="0" applyNumberFormat="1" applyFont="1" applyFill="1" applyBorder="1" applyAlignment="1">
      <alignment horizontal="left" wrapText="1"/>
    </xf>
    <xf numFmtId="0" fontId="6" fillId="4" borderId="16" xfId="0" applyFont="1" applyFill="1" applyBorder="1"/>
    <xf numFmtId="0" fontId="2" fillId="0" borderId="1" xfId="2" applyNumberFormat="1" applyFont="1" applyBorder="1" applyAlignment="1">
      <alignment horizontal="center" vertical="top"/>
    </xf>
    <xf numFmtId="0" fontId="7" fillId="0" borderId="1" xfId="2" applyNumberFormat="1" applyFont="1" applyBorder="1" applyAlignment="1">
      <alignment vertical="top" wrapText="1"/>
    </xf>
    <xf numFmtId="0" fontId="2" fillId="0" borderId="1" xfId="2" applyNumberFormat="1" applyFont="1" applyBorder="1" applyAlignment="1">
      <alignment horizontal="center" vertical="center" wrapText="1"/>
    </xf>
    <xf numFmtId="0" fontId="2" fillId="0" borderId="1" xfId="2" applyNumberFormat="1" applyFont="1" applyBorder="1" applyAlignment="1">
      <alignment horizontal="center" vertical="center"/>
    </xf>
    <xf numFmtId="2" fontId="4" fillId="0" borderId="1" xfId="2" applyNumberFormat="1" applyFont="1" applyBorder="1" applyAlignment="1">
      <alignment horizontal="left" wrapText="1"/>
    </xf>
    <xf numFmtId="0" fontId="2" fillId="0" borderId="19" xfId="2" applyNumberFormat="1" applyFont="1" applyBorder="1" applyAlignment="1">
      <alignment horizontal="center" vertical="center"/>
    </xf>
    <xf numFmtId="0" fontId="3" fillId="3" borderId="16" xfId="0" applyFont="1" applyFill="1" applyBorder="1" applyAlignment="1">
      <alignment wrapText="1"/>
    </xf>
    <xf numFmtId="0" fontId="8" fillId="0" borderId="1" xfId="2" applyNumberFormat="1" applyFont="1" applyBorder="1" applyAlignment="1">
      <alignment horizontal="left" vertical="top"/>
    </xf>
    <xf numFmtId="0" fontId="9" fillId="4" borderId="1" xfId="2" applyNumberFormat="1" applyFont="1" applyFill="1" applyBorder="1" applyAlignment="1">
      <alignment horizontal="center" vertical="top"/>
    </xf>
    <xf numFmtId="0" fontId="10" fillId="4" borderId="1" xfId="2" applyNumberFormat="1" applyFont="1" applyFill="1" applyBorder="1" applyAlignment="1">
      <alignment vertical="top" wrapText="1"/>
    </xf>
    <xf numFmtId="0" fontId="9" fillId="4" borderId="1" xfId="2" applyNumberFormat="1" applyFont="1" applyFill="1" applyBorder="1" applyAlignment="1">
      <alignment horizontal="center" vertical="center" wrapText="1"/>
    </xf>
    <xf numFmtId="0" fontId="9" fillId="4" borderId="1" xfId="2" applyNumberFormat="1" applyFont="1" applyFill="1" applyBorder="1" applyAlignment="1">
      <alignment horizontal="center" vertical="center"/>
    </xf>
    <xf numFmtId="0" fontId="9" fillId="4" borderId="19" xfId="2" applyNumberFormat="1" applyFont="1" applyFill="1" applyBorder="1" applyAlignment="1">
      <alignment horizontal="center" vertical="center"/>
    </xf>
    <xf numFmtId="49" fontId="9" fillId="4" borderId="1" xfId="2" applyNumberFormat="1" applyFont="1" applyFill="1" applyBorder="1" applyAlignment="1">
      <alignment horizontal="center" vertical="center" wrapText="1"/>
    </xf>
    <xf numFmtId="0" fontId="0" fillId="2" borderId="1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14" xfId="0" applyBorder="1" applyAlignment="1" applyProtection="1">
      <protection locked="0"/>
    </xf>
    <xf numFmtId="0" fontId="0" fillId="0" borderId="2" xfId="0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0" fillId="0" borderId="15" xfId="0" applyBorder="1" applyAlignment="1">
      <alignment horizontal="center"/>
    </xf>
    <xf numFmtId="0" fontId="0" fillId="0" borderId="17" xfId="0" applyBorder="1" applyAlignment="1">
      <alignment horizontal="center"/>
    </xf>
  </cellXfs>
  <cellStyles count="3">
    <cellStyle name="Excel Built-in Normal" xfId="1"/>
    <cellStyle name="Обычный" xfId="0" builtinId="0"/>
    <cellStyle name="Обычный_Лист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3"/>
  <sheetViews>
    <sheetView showGridLines="0" tabSelected="1" topLeftCell="A5" workbookViewId="0">
      <selection activeCell="B20" sqref="B20:J21"/>
    </sheetView>
  </sheetViews>
  <sheetFormatPr defaultRowHeight="15"/>
  <cols>
    <col min="1" max="1" width="12.140625" customWidth="1"/>
    <col min="2" max="2" width="11.5703125" customWidth="1"/>
    <col min="3" max="3" width="9.855468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1.42578125" customWidth="1"/>
    <col min="11" max="11" width="10.42578125" customWidth="1"/>
  </cols>
  <sheetData>
    <row r="1" spans="1:11">
      <c r="A1" t="s">
        <v>0</v>
      </c>
      <c r="B1" s="48" t="s">
        <v>21</v>
      </c>
      <c r="C1" s="49"/>
      <c r="D1" s="50"/>
      <c r="E1" t="s">
        <v>12</v>
      </c>
      <c r="F1" s="9"/>
      <c r="I1" t="s">
        <v>16</v>
      </c>
      <c r="K1" s="8">
        <v>45937</v>
      </c>
    </row>
    <row r="2" spans="1:11" ht="7.5" customHeight="1" thickBot="1"/>
    <row r="3" spans="1:11" ht="15.75" customHeight="1" thickBot="1">
      <c r="A3" s="5" t="s">
        <v>1</v>
      </c>
      <c r="B3" s="6" t="s">
        <v>2</v>
      </c>
      <c r="C3" s="12" t="s">
        <v>14</v>
      </c>
      <c r="D3" s="6" t="s">
        <v>3</v>
      </c>
      <c r="E3" s="6" t="s">
        <v>15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  <c r="K3" s="7" t="s">
        <v>22</v>
      </c>
    </row>
    <row r="4" spans="1:11" ht="34.5" customHeight="1">
      <c r="A4" s="1" t="s">
        <v>9</v>
      </c>
      <c r="B4" s="25" t="s">
        <v>10</v>
      </c>
      <c r="C4" s="42" t="s">
        <v>36</v>
      </c>
      <c r="D4" s="43" t="s">
        <v>37</v>
      </c>
      <c r="E4" s="44">
        <v>105</v>
      </c>
      <c r="F4" s="17"/>
      <c r="G4" s="46">
        <v>126.35</v>
      </c>
      <c r="H4" s="45">
        <v>1.54</v>
      </c>
      <c r="I4" s="45">
        <v>0.42</v>
      </c>
      <c r="J4" s="45">
        <v>7.97</v>
      </c>
      <c r="K4" s="28"/>
    </row>
    <row r="5" spans="1:11" ht="15" customHeight="1">
      <c r="A5" s="2"/>
      <c r="B5" s="19" t="s">
        <v>35</v>
      </c>
      <c r="C5" s="42" t="s">
        <v>38</v>
      </c>
      <c r="D5" s="43" t="s">
        <v>39</v>
      </c>
      <c r="E5" s="44" t="s">
        <v>40</v>
      </c>
      <c r="F5" s="32"/>
      <c r="G5" s="46">
        <v>213.28</v>
      </c>
      <c r="H5" s="45">
        <v>5.58</v>
      </c>
      <c r="I5" s="45">
        <v>4.38</v>
      </c>
      <c r="J5" s="45">
        <v>62.01</v>
      </c>
      <c r="K5" s="28"/>
    </row>
    <row r="6" spans="1:11" ht="25.5" customHeight="1">
      <c r="A6" s="2"/>
      <c r="B6" s="26"/>
      <c r="C6" s="42" t="s">
        <v>41</v>
      </c>
      <c r="D6" s="43" t="s">
        <v>42</v>
      </c>
      <c r="E6" s="47" t="s">
        <v>43</v>
      </c>
      <c r="F6" s="17"/>
      <c r="G6" s="46">
        <v>194.6</v>
      </c>
      <c r="H6" s="45">
        <v>6.21</v>
      </c>
      <c r="I6" s="45">
        <v>14.31</v>
      </c>
      <c r="J6" s="45">
        <v>9.92</v>
      </c>
      <c r="K6" s="28"/>
    </row>
    <row r="7" spans="1:11" ht="24" customHeight="1">
      <c r="A7" s="2"/>
      <c r="B7" s="26" t="s">
        <v>23</v>
      </c>
      <c r="C7" s="42" t="s">
        <v>44</v>
      </c>
      <c r="D7" s="43" t="s">
        <v>45</v>
      </c>
      <c r="E7" s="44">
        <v>200</v>
      </c>
      <c r="F7" s="17"/>
      <c r="G7" s="46">
        <v>49.37</v>
      </c>
      <c r="H7" s="45">
        <v>1.65</v>
      </c>
      <c r="I7" s="45">
        <v>1.3</v>
      </c>
      <c r="J7" s="45">
        <v>3.92</v>
      </c>
      <c r="K7" s="28"/>
    </row>
    <row r="8" spans="1:11" ht="49.5" customHeight="1">
      <c r="A8" s="2"/>
      <c r="B8" s="27" t="s">
        <v>13</v>
      </c>
      <c r="C8" s="42" t="s">
        <v>32</v>
      </c>
      <c r="D8" s="43" t="s">
        <v>31</v>
      </c>
      <c r="E8" s="44">
        <v>20</v>
      </c>
      <c r="F8" s="17"/>
      <c r="G8" s="46">
        <v>47</v>
      </c>
      <c r="H8" s="45">
        <v>1.52</v>
      </c>
      <c r="I8" s="45">
        <v>0.16</v>
      </c>
      <c r="J8" s="45">
        <v>9.84</v>
      </c>
      <c r="K8" s="28"/>
    </row>
    <row r="9" spans="1:11" ht="14.25" customHeight="1">
      <c r="A9" s="2"/>
      <c r="B9" s="13"/>
      <c r="C9" s="30"/>
      <c r="D9" s="29"/>
      <c r="E9" s="29"/>
      <c r="F9" s="17"/>
      <c r="G9" s="28"/>
      <c r="H9" s="28"/>
      <c r="I9" s="28"/>
      <c r="J9" s="28"/>
      <c r="K9" s="28"/>
    </row>
    <row r="10" spans="1:11" ht="15.75" thickBot="1">
      <c r="A10" s="3"/>
      <c r="B10" s="14"/>
      <c r="C10" s="21"/>
      <c r="D10" s="22" t="s">
        <v>18</v>
      </c>
      <c r="E10" s="23">
        <v>555</v>
      </c>
      <c r="F10" s="23">
        <f t="shared" ref="E10:K10" si="0">SUM(F2:F9)</f>
        <v>0</v>
      </c>
      <c r="G10" s="23">
        <f t="shared" si="0"/>
        <v>630.6</v>
      </c>
      <c r="H10" s="23">
        <f t="shared" si="0"/>
        <v>16.5</v>
      </c>
      <c r="I10" s="23">
        <f t="shared" si="0"/>
        <v>20.57</v>
      </c>
      <c r="J10" s="23">
        <f t="shared" si="0"/>
        <v>93.660000000000011</v>
      </c>
      <c r="K10" s="23">
        <f t="shared" si="0"/>
        <v>0</v>
      </c>
    </row>
    <row r="11" spans="1:11" ht="30" customHeight="1">
      <c r="A11" s="2" t="s">
        <v>11</v>
      </c>
      <c r="B11" s="19" t="s">
        <v>26</v>
      </c>
      <c r="C11" s="42" t="s">
        <v>46</v>
      </c>
      <c r="D11" s="43" t="s">
        <v>47</v>
      </c>
      <c r="E11" s="44">
        <v>100</v>
      </c>
      <c r="F11" s="32"/>
      <c r="G11" s="46">
        <v>74.39</v>
      </c>
      <c r="H11" s="45">
        <v>1.59</v>
      </c>
      <c r="I11" s="45">
        <v>5.09</v>
      </c>
      <c r="J11" s="45">
        <v>5.18</v>
      </c>
      <c r="K11" s="28"/>
    </row>
    <row r="12" spans="1:11" ht="31.5" customHeight="1">
      <c r="A12" s="2"/>
      <c r="B12" s="20" t="s">
        <v>27</v>
      </c>
      <c r="C12" s="42" t="s">
        <v>48</v>
      </c>
      <c r="D12" s="43" t="s">
        <v>49</v>
      </c>
      <c r="E12" s="44">
        <v>250</v>
      </c>
      <c r="F12" s="17"/>
      <c r="G12" s="46">
        <v>203.73</v>
      </c>
      <c r="H12" s="45">
        <v>8.24</v>
      </c>
      <c r="I12" s="45">
        <v>9.81</v>
      </c>
      <c r="J12" s="45">
        <v>14.76</v>
      </c>
      <c r="K12" s="28"/>
    </row>
    <row r="13" spans="1:11" ht="25.5">
      <c r="A13" s="2"/>
      <c r="B13" s="20" t="s">
        <v>28</v>
      </c>
      <c r="C13" s="42" t="s">
        <v>50</v>
      </c>
      <c r="D13" s="43" t="s">
        <v>51</v>
      </c>
      <c r="E13" s="44">
        <v>200</v>
      </c>
      <c r="F13" s="17"/>
      <c r="G13" s="46">
        <v>380.63</v>
      </c>
      <c r="H13" s="45">
        <v>11.58</v>
      </c>
      <c r="I13" s="45">
        <v>26.55</v>
      </c>
      <c r="J13" s="45">
        <v>32.450000000000003</v>
      </c>
      <c r="K13" s="28"/>
    </row>
    <row r="14" spans="1:11">
      <c r="A14" s="2"/>
      <c r="B14" s="20" t="s">
        <v>24</v>
      </c>
      <c r="C14" s="42" t="s">
        <v>52</v>
      </c>
      <c r="D14" s="43" t="s">
        <v>53</v>
      </c>
      <c r="E14" s="44">
        <v>200</v>
      </c>
      <c r="F14" s="17"/>
      <c r="G14" s="46">
        <v>63.26</v>
      </c>
      <c r="H14" s="45">
        <v>0.38</v>
      </c>
      <c r="I14" s="45">
        <v>0.15</v>
      </c>
      <c r="J14" s="45">
        <v>12.03</v>
      </c>
      <c r="K14" s="28"/>
    </row>
    <row r="15" spans="1:11">
      <c r="A15" s="2"/>
      <c r="B15" s="20" t="s">
        <v>29</v>
      </c>
      <c r="C15" s="42" t="s">
        <v>32</v>
      </c>
      <c r="D15" s="43" t="s">
        <v>31</v>
      </c>
      <c r="E15" s="44">
        <v>20</v>
      </c>
      <c r="F15" s="32"/>
      <c r="G15" s="46">
        <v>47</v>
      </c>
      <c r="H15" s="45">
        <v>1.52</v>
      </c>
      <c r="I15" s="45">
        <v>0.16</v>
      </c>
      <c r="J15" s="45">
        <v>9.84</v>
      </c>
      <c r="K15" s="28"/>
    </row>
    <row r="16" spans="1:11">
      <c r="A16" s="2"/>
      <c r="B16" s="20" t="s">
        <v>30</v>
      </c>
      <c r="C16" s="42" t="s">
        <v>54</v>
      </c>
      <c r="D16" s="43" t="s">
        <v>55</v>
      </c>
      <c r="E16" s="44">
        <v>30</v>
      </c>
      <c r="F16" s="17"/>
      <c r="G16" s="46">
        <v>77.7</v>
      </c>
      <c r="H16" s="45">
        <v>2.5499999999999998</v>
      </c>
      <c r="I16" s="45">
        <v>0.99</v>
      </c>
      <c r="J16" s="45">
        <v>14.49</v>
      </c>
      <c r="K16" s="28"/>
    </row>
    <row r="17" spans="1:11">
      <c r="A17" s="2"/>
      <c r="B17" s="31"/>
      <c r="C17" s="34"/>
      <c r="D17" s="35"/>
      <c r="E17" s="36"/>
      <c r="F17" s="38"/>
      <c r="G17" s="39"/>
      <c r="H17" s="37"/>
      <c r="I17" s="37"/>
      <c r="J17" s="37"/>
      <c r="K17" s="28"/>
    </row>
    <row r="18" spans="1:11">
      <c r="A18" s="53"/>
      <c r="B18" s="10"/>
      <c r="C18" s="21"/>
      <c r="D18" s="22" t="s">
        <v>18</v>
      </c>
      <c r="E18" s="24">
        <f>SUM(E11:E17)</f>
        <v>800</v>
      </c>
      <c r="F18" s="23">
        <f t="shared" ref="E18:I18" si="1">SUM(F11:F17)</f>
        <v>0</v>
      </c>
      <c r="G18" s="23">
        <f>SUM(G11:G17)</f>
        <v>846.71</v>
      </c>
      <c r="H18" s="23">
        <f t="shared" si="1"/>
        <v>25.86</v>
      </c>
      <c r="I18" s="23">
        <f t="shared" si="1"/>
        <v>42.75</v>
      </c>
      <c r="J18" s="23">
        <f t="shared" ref="J18" si="2">SUM(J11:J17)</f>
        <v>88.75</v>
      </c>
      <c r="K18" s="23">
        <f>SUM(K11:K17)</f>
        <v>0</v>
      </c>
    </row>
    <row r="19" spans="1:11" ht="15.75" thickBot="1">
      <c r="A19" s="54"/>
      <c r="B19" s="14"/>
      <c r="C19" s="21"/>
      <c r="D19" s="22" t="s">
        <v>19</v>
      </c>
      <c r="E19" s="23">
        <f t="shared" ref="E19:K19" si="3">SUM(E10+E18)</f>
        <v>1355</v>
      </c>
      <c r="F19" s="23">
        <f t="shared" si="3"/>
        <v>0</v>
      </c>
      <c r="G19" s="23">
        <f t="shared" si="3"/>
        <v>1477.31</v>
      </c>
      <c r="H19" s="23">
        <f t="shared" si="3"/>
        <v>42.36</v>
      </c>
      <c r="I19" s="23">
        <f t="shared" si="3"/>
        <v>63.32</v>
      </c>
      <c r="J19" s="23">
        <f t="shared" ref="J19" si="4">SUM(J10+J18)</f>
        <v>182.41000000000003</v>
      </c>
      <c r="K19" s="23">
        <f t="shared" si="3"/>
        <v>0</v>
      </c>
    </row>
    <row r="20" spans="1:11" ht="28.5" customHeight="1">
      <c r="A20" s="51" t="s">
        <v>17</v>
      </c>
      <c r="B20" s="40" t="s">
        <v>25</v>
      </c>
      <c r="C20" s="28" t="s">
        <v>56</v>
      </c>
      <c r="D20" s="29" t="s">
        <v>57</v>
      </c>
      <c r="E20" s="29">
        <v>100</v>
      </c>
      <c r="F20" s="17"/>
      <c r="G20" s="28">
        <v>327.10000000000002</v>
      </c>
      <c r="H20" s="28">
        <v>4.8</v>
      </c>
      <c r="I20" s="28">
        <v>14.5</v>
      </c>
      <c r="J20" s="28">
        <v>45</v>
      </c>
      <c r="K20" s="18"/>
    </row>
    <row r="21" spans="1:11" ht="15.75">
      <c r="A21" s="52"/>
      <c r="B21" s="33" t="s">
        <v>24</v>
      </c>
      <c r="C21" s="42" t="s">
        <v>33</v>
      </c>
      <c r="D21" s="43" t="s">
        <v>34</v>
      </c>
      <c r="E21" s="44">
        <v>200</v>
      </c>
      <c r="F21" s="32"/>
      <c r="G21" s="41">
        <v>58</v>
      </c>
      <c r="H21" s="45">
        <v>1</v>
      </c>
      <c r="I21" s="45">
        <v>0.2</v>
      </c>
      <c r="J21" s="45">
        <v>20.2</v>
      </c>
      <c r="K21" s="18"/>
    </row>
    <row r="22" spans="1:11">
      <c r="A22" s="4"/>
      <c r="B22" s="15"/>
      <c r="C22" s="21"/>
      <c r="D22" s="22" t="s">
        <v>18</v>
      </c>
      <c r="E22" s="24">
        <f>SUM(E20:E21)</f>
        <v>300</v>
      </c>
      <c r="F22" s="23">
        <f t="shared" ref="F22:K22" si="5">SUM(F20:F21)</f>
        <v>0</v>
      </c>
      <c r="G22" s="23">
        <f t="shared" si="5"/>
        <v>385.1</v>
      </c>
      <c r="H22" s="23">
        <f t="shared" si="5"/>
        <v>5.8</v>
      </c>
      <c r="I22" s="23">
        <f t="shared" si="5"/>
        <v>14.7</v>
      </c>
      <c r="J22" s="23">
        <f t="shared" ref="J22" si="6">SUM(J20:J21)</f>
        <v>65.2</v>
      </c>
      <c r="K22" s="23">
        <f t="shared" si="5"/>
        <v>0</v>
      </c>
    </row>
    <row r="23" spans="1:11" ht="15.75" thickBot="1">
      <c r="A23" s="11"/>
      <c r="B23" s="16"/>
      <c r="C23" s="21"/>
      <c r="D23" s="22" t="s">
        <v>20</v>
      </c>
      <c r="E23" s="23">
        <f t="shared" ref="E23:K23" si="7">SUM(E10+E18+E22)</f>
        <v>1655</v>
      </c>
      <c r="F23" s="23">
        <f t="shared" si="7"/>
        <v>0</v>
      </c>
      <c r="G23" s="23">
        <f t="shared" si="7"/>
        <v>1862.4099999999999</v>
      </c>
      <c r="H23" s="23">
        <f t="shared" si="7"/>
        <v>48.16</v>
      </c>
      <c r="I23" s="23">
        <f t="shared" si="7"/>
        <v>78.02</v>
      </c>
      <c r="J23" s="23">
        <f t="shared" ref="J23" si="8">SUM(J10+J18+J22)</f>
        <v>247.61</v>
      </c>
      <c r="K23" s="23">
        <f t="shared" si="7"/>
        <v>0</v>
      </c>
    </row>
  </sheetData>
  <mergeCells count="3">
    <mergeCell ref="B1:D1"/>
    <mergeCell ref="A20:A21"/>
    <mergeCell ref="A18:A19"/>
  </mergeCells>
  <phoneticPr fontId="0" type="noConversion"/>
  <pageMargins left="0.7" right="0.7" top="0.75" bottom="0.75" header="0.3" footer="0.3"/>
  <pageSetup paperSize="9" orientation="portrait" r:id="rId1"/>
  <ignoredErrors>
    <ignoredError sqref="E6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школа2012</cp:lastModifiedBy>
  <cp:lastPrinted>2025-09-19T09:54:57Z</cp:lastPrinted>
  <dcterms:created xsi:type="dcterms:W3CDTF">2015-06-05T18:19:34Z</dcterms:created>
  <dcterms:modified xsi:type="dcterms:W3CDTF">2025-10-06T11:49:47Z</dcterms:modified>
</cp:coreProperties>
</file>