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672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18" i="1"/>
  <c r="K18"/>
  <c r="K10"/>
  <c r="J22"/>
  <c r="J18"/>
  <c r="J10"/>
  <c r="J19" l="1"/>
  <c r="J23"/>
  <c r="E22"/>
  <c r="G10"/>
  <c r="G19" s="1"/>
  <c r="H10"/>
  <c r="I10"/>
  <c r="E10"/>
  <c r="F10"/>
  <c r="E18" l="1"/>
  <c r="E23" s="1"/>
  <c r="F18"/>
  <c r="F19" s="1"/>
  <c r="H18"/>
  <c r="I18"/>
  <c r="K22"/>
  <c r="I22"/>
  <c r="H22"/>
  <c r="G22"/>
  <c r="G23" s="1"/>
  <c r="F22"/>
  <c r="I23" l="1"/>
  <c r="H23"/>
  <c r="K23"/>
  <c r="H19"/>
  <c r="I19"/>
  <c r="F23"/>
  <c r="K19"/>
  <c r="E19"/>
</calcChain>
</file>

<file path=xl/sharedStrings.xml><?xml version="1.0" encoding="utf-8"?>
<sst xmlns="http://schemas.openxmlformats.org/spreadsheetml/2006/main" count="62" uniqueCount="56">
  <si>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</si>
  <si>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</si>
  <si>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</si>
  <si>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</si>
  <si>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</si>
  <si>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</si>
  <si>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</si>
  <si>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</si>
  <si>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</si>
  <si>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</si>
  <si>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</si>
  <si>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</si>
  <si>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</si>
  <si>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</si>
  <si>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</si>
  <si>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</si>
  <si>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Дата</t>
  </si>
  <si>
    <t>Полдник</t>
  </si>
  <si>
    <t>Итого</t>
  </si>
  <si>
    <t>Итого З+О</t>
  </si>
  <si>
    <t>Итого З+О+П</t>
  </si>
  <si>
    <t>МКОУ "Яковлевская начальная общеобразовательная школа"</t>
  </si>
  <si>
    <t>Витамин С</t>
  </si>
  <si>
    <t>напиток</t>
  </si>
  <si>
    <t>гор.напиток</t>
  </si>
  <si>
    <t>закуска</t>
  </si>
  <si>
    <t>1 блюдо</t>
  </si>
  <si>
    <t>2 блюдо</t>
  </si>
  <si>
    <t>хлеб бел.</t>
  </si>
  <si>
    <t>хлеб чёрн.</t>
  </si>
  <si>
    <t>выпечка</t>
  </si>
  <si>
    <t>гарнир</t>
  </si>
  <si>
    <t>302,01</t>
  </si>
  <si>
    <t>булочное</t>
  </si>
  <si>
    <t>3</t>
  </si>
  <si>
    <t>382,03</t>
  </si>
  <si>
    <t>22</t>
  </si>
  <si>
    <t>11,14</t>
  </si>
  <si>
    <t>229,02</t>
  </si>
  <si>
    <t>312,03</t>
  </si>
  <si>
    <t>5,03</t>
  </si>
  <si>
    <t>520,02</t>
  </si>
  <si>
    <t>Плюшка Столичная шт.</t>
  </si>
  <si>
    <t>12</t>
  </si>
  <si>
    <t xml:space="preserve">Бутерброд с повидлом </t>
  </si>
  <si>
    <t xml:space="preserve">Рыба, тушеная с овощами и томатом </t>
  </si>
  <si>
    <t xml:space="preserve">Хлеб пшеничный </t>
  </si>
  <si>
    <t xml:space="preserve">Хлеб ржаной </t>
  </si>
  <si>
    <t xml:space="preserve">Гуляш из свинины </t>
  </si>
  <si>
    <t xml:space="preserve">Греча рассыпчатая с маслом сливочным </t>
  </si>
  <si>
    <t>Какао с молоком</t>
  </si>
  <si>
    <t>Салат Студенческий с горошком</t>
  </si>
  <si>
    <t>Суп молочный вермишелевый</t>
  </si>
  <si>
    <t>Пюре картофельное с молоком и  маслом сливочным</t>
  </si>
  <si>
    <t xml:space="preserve">Компот из яблок  и изюма витаминизированный </t>
  </si>
  <si>
    <t xml:space="preserve">Кисель плодовый  витаминизированны </t>
  </si>
</sst>
</file>

<file path=xl/styles.xml><?xml version="1.0" encoding="utf-8"?>
<styleSheet xmlns="http://schemas.openxmlformats.org/spreadsheetml/2006/main">
  <numFmts count="1">
    <numFmt numFmtId="164" formatCode="[$-419]0.00"/>
  </numFmts>
  <fonts count="6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/>
    <xf numFmtId="0" fontId="2" fillId="0" borderId="0"/>
  </cellStyleXfs>
  <cellXfs count="50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1" xfId="0" applyBorder="1"/>
    <xf numFmtId="0" fontId="0" fillId="0" borderId="7" xfId="0" applyBorder="1"/>
    <xf numFmtId="0" fontId="0" fillId="0" borderId="18" xfId="0" applyBorder="1" applyAlignment="1">
      <alignment horizontal="center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7" xfId="0" applyFill="1" applyBorder="1" applyProtection="1">
      <protection locked="0"/>
    </xf>
    <xf numFmtId="2" fontId="3" fillId="0" borderId="1" xfId="0" applyNumberFormat="1" applyFont="1" applyBorder="1" applyAlignment="1">
      <alignment horizontal="left" wrapText="1"/>
    </xf>
    <xf numFmtId="0" fontId="4" fillId="0" borderId="1" xfId="2" applyNumberFormat="1" applyFont="1" applyBorder="1" applyAlignment="1">
      <alignment horizontal="left" vertical="top"/>
    </xf>
    <xf numFmtId="0" fontId="3" fillId="0" borderId="2" xfId="0" applyFont="1" applyBorder="1"/>
    <xf numFmtId="0" fontId="3" fillId="0" borderId="1" xfId="0" applyFont="1" applyBorder="1"/>
    <xf numFmtId="0" fontId="3" fillId="3" borderId="16" xfId="0" applyFont="1" applyFill="1" applyBorder="1" applyAlignment="1">
      <alignment wrapText="1"/>
    </xf>
    <xf numFmtId="0" fontId="3" fillId="3" borderId="16" xfId="0" applyFont="1" applyFill="1" applyBorder="1"/>
    <xf numFmtId="0" fontId="5" fillId="3" borderId="1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 wrapText="1"/>
    </xf>
    <xf numFmtId="2" fontId="5" fillId="3" borderId="1" xfId="0" applyNumberFormat="1" applyFont="1" applyFill="1" applyBorder="1" applyAlignment="1">
      <alignment horizontal="left" vertical="top"/>
    </xf>
    <xf numFmtId="1" fontId="5" fillId="3" borderId="1" xfId="0" applyNumberFormat="1" applyFont="1" applyFill="1" applyBorder="1" applyAlignment="1">
      <alignment horizontal="left" vertical="top"/>
    </xf>
    <xf numFmtId="0" fontId="3" fillId="0" borderId="4" xfId="0" applyFont="1" applyBorder="1"/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vertical="top" wrapText="1"/>
    </xf>
    <xf numFmtId="0" fontId="4" fillId="4" borderId="1" xfId="2" applyNumberFormat="1" applyFont="1" applyFill="1" applyBorder="1" applyAlignment="1">
      <alignment horizontal="left" vertical="top"/>
    </xf>
    <xf numFmtId="0" fontId="4" fillId="4" borderId="1" xfId="2" applyNumberFormat="1" applyFont="1" applyFill="1" applyBorder="1" applyAlignment="1">
      <alignment horizontal="left" vertical="top" wrapText="1"/>
    </xf>
    <xf numFmtId="3" fontId="4" fillId="4" borderId="1" xfId="2" applyNumberFormat="1" applyFont="1" applyFill="1" applyBorder="1" applyAlignment="1">
      <alignment horizontal="left" vertical="top"/>
    </xf>
    <xf numFmtId="0" fontId="0" fillId="0" borderId="1" xfId="0" applyBorder="1"/>
    <xf numFmtId="0" fontId="4" fillId="0" borderId="1" xfId="2" applyNumberFormat="1" applyFont="1" applyBorder="1" applyAlignment="1">
      <alignment horizontal="left" vertical="top" wrapText="1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4" fillId="0" borderId="1" xfId="2" applyFont="1" applyBorder="1" applyAlignment="1">
      <alignment horizontal="left" vertical="top"/>
    </xf>
    <xf numFmtId="0" fontId="4" fillId="0" borderId="1" xfId="2" applyFont="1" applyBorder="1" applyAlignment="1">
      <alignment horizontal="left" vertical="top" wrapText="1"/>
    </xf>
    <xf numFmtId="2" fontId="4" fillId="0" borderId="1" xfId="2" applyNumberFormat="1" applyFont="1" applyBorder="1" applyAlignment="1">
      <alignment horizontal="left" vertical="top"/>
    </xf>
    <xf numFmtId="0" fontId="4" fillId="4" borderId="1" xfId="2" applyFont="1" applyFill="1" applyBorder="1" applyAlignment="1">
      <alignment horizontal="left" vertical="top"/>
    </xf>
    <xf numFmtId="0" fontId="4" fillId="4" borderId="1" xfId="2" applyFont="1" applyFill="1" applyBorder="1" applyAlignment="1">
      <alignment horizontal="left" vertical="top" wrapText="1"/>
    </xf>
    <xf numFmtId="2" fontId="3" fillId="4" borderId="1" xfId="0" applyNumberFormat="1" applyFont="1" applyFill="1" applyBorder="1" applyAlignment="1">
      <alignment horizontal="left" wrapText="1"/>
    </xf>
    <xf numFmtId="2" fontId="4" fillId="0" borderId="1" xfId="2" applyNumberFormat="1" applyFont="1" applyBorder="1" applyAlignment="1">
      <alignment horizontal="left" wrapText="1"/>
    </xf>
    <xf numFmtId="0" fontId="4" fillId="0" borderId="1" xfId="2" applyNumberFormat="1" applyFont="1" applyBorder="1" applyAlignment="1">
      <alignment horizontal="center" vertical="top"/>
    </xf>
  </cellXfs>
  <cellStyles count="3">
    <cellStyle name="Excel Built-in Normal" xfId="1"/>
    <cellStyle name="Обычный" xfId="0" builtinId="0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tabSelected="1" topLeftCell="A5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9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  <col min="11" max="11" width="10.42578125" customWidth="1"/>
  </cols>
  <sheetData>
    <row r="1" spans="1:11">
      <c r="A1" t="s">
        <v>0</v>
      </c>
      <c r="B1" s="35" t="s">
        <v>21</v>
      </c>
      <c r="C1" s="36"/>
      <c r="D1" s="37"/>
      <c r="E1" t="s">
        <v>12</v>
      </c>
      <c r="F1" s="9"/>
      <c r="I1" t="s">
        <v>16</v>
      </c>
      <c r="K1" s="8">
        <v>45685</v>
      </c>
    </row>
    <row r="2" spans="1:11" ht="7.5" customHeight="1" thickBot="1"/>
    <row r="3" spans="1:11" ht="15.75" customHeight="1" thickBot="1">
      <c r="A3" s="5" t="s">
        <v>1</v>
      </c>
      <c r="B3" s="6" t="s">
        <v>2</v>
      </c>
      <c r="C3" s="12" t="s">
        <v>14</v>
      </c>
      <c r="D3" s="6" t="s">
        <v>3</v>
      </c>
      <c r="E3" s="6" t="s">
        <v>15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  <c r="K3" s="7" t="s">
        <v>22</v>
      </c>
    </row>
    <row r="4" spans="1:11" ht="34.5" customHeight="1">
      <c r="A4" s="1" t="s">
        <v>9</v>
      </c>
      <c r="B4" s="27" t="s">
        <v>10</v>
      </c>
      <c r="C4" s="42">
        <v>260.04000000000002</v>
      </c>
      <c r="D4" s="43" t="s">
        <v>48</v>
      </c>
      <c r="E4" s="43">
        <v>100</v>
      </c>
      <c r="F4" s="17"/>
      <c r="G4" s="42">
        <v>326.26</v>
      </c>
      <c r="H4" s="42">
        <v>10.75</v>
      </c>
      <c r="I4" s="42">
        <v>27.96</v>
      </c>
      <c r="J4" s="42">
        <v>2.9</v>
      </c>
      <c r="K4" s="30"/>
    </row>
    <row r="5" spans="1:11" ht="15" customHeight="1">
      <c r="A5" s="2"/>
      <c r="B5" s="19" t="s">
        <v>31</v>
      </c>
      <c r="C5" s="44" t="s">
        <v>32</v>
      </c>
      <c r="D5" s="43" t="s">
        <v>49</v>
      </c>
      <c r="E5" s="43">
        <v>150</v>
      </c>
      <c r="F5" s="17"/>
      <c r="G5" s="42">
        <v>183.76</v>
      </c>
      <c r="H5" s="42">
        <v>5.95</v>
      </c>
      <c r="I5" s="42">
        <v>5.68</v>
      </c>
      <c r="J5" s="42">
        <v>56.63</v>
      </c>
      <c r="K5" s="30"/>
    </row>
    <row r="6" spans="1:11" ht="32.25" customHeight="1">
      <c r="A6" s="2"/>
      <c r="B6" s="28" t="s">
        <v>33</v>
      </c>
      <c r="C6" s="42" t="s">
        <v>34</v>
      </c>
      <c r="D6" s="43" t="s">
        <v>44</v>
      </c>
      <c r="E6" s="43">
        <v>40</v>
      </c>
      <c r="F6" s="17"/>
      <c r="G6" s="42">
        <v>97</v>
      </c>
      <c r="H6" s="42">
        <v>1.6</v>
      </c>
      <c r="I6" s="42">
        <v>0.16</v>
      </c>
      <c r="J6" s="42">
        <v>22.84</v>
      </c>
      <c r="K6" s="30"/>
    </row>
    <row r="7" spans="1:11" ht="15" customHeight="1">
      <c r="A7" s="2"/>
      <c r="B7" s="28" t="s">
        <v>24</v>
      </c>
      <c r="C7" s="42" t="s">
        <v>35</v>
      </c>
      <c r="D7" s="43" t="s">
        <v>50</v>
      </c>
      <c r="E7" s="43">
        <v>200</v>
      </c>
      <c r="F7" s="17"/>
      <c r="G7" s="42">
        <v>118.6</v>
      </c>
      <c r="H7" s="42">
        <v>4.08</v>
      </c>
      <c r="I7" s="42">
        <v>3.54</v>
      </c>
      <c r="J7" s="42">
        <v>17.57</v>
      </c>
      <c r="K7" s="30"/>
    </row>
    <row r="8" spans="1:11" ht="33.75" customHeight="1">
      <c r="A8" s="2"/>
      <c r="B8" s="29" t="s">
        <v>13</v>
      </c>
      <c r="C8" s="42" t="s">
        <v>36</v>
      </c>
      <c r="D8" s="43" t="s">
        <v>46</v>
      </c>
      <c r="E8" s="43">
        <v>20</v>
      </c>
      <c r="F8" s="17"/>
      <c r="G8" s="42">
        <v>47</v>
      </c>
      <c r="H8" s="42">
        <v>1.52</v>
      </c>
      <c r="I8" s="42">
        <v>0.16</v>
      </c>
      <c r="J8" s="42">
        <v>9.84</v>
      </c>
      <c r="K8" s="30"/>
    </row>
    <row r="9" spans="1:11" ht="14.25" customHeight="1">
      <c r="A9" s="2"/>
      <c r="B9" s="13"/>
      <c r="C9" s="32"/>
      <c r="D9" s="31"/>
      <c r="E9" s="31"/>
      <c r="F9" s="17"/>
      <c r="G9" s="30"/>
      <c r="H9" s="30"/>
      <c r="I9" s="30"/>
      <c r="J9" s="30"/>
      <c r="K9" s="30"/>
    </row>
    <row r="10" spans="1:11" ht="15.75" thickBot="1">
      <c r="A10" s="3"/>
      <c r="B10" s="14"/>
      <c r="C10" s="23"/>
      <c r="D10" s="24" t="s">
        <v>18</v>
      </c>
      <c r="E10" s="25">
        <f t="shared" ref="E10:K10" si="0">SUM(E2:E9)</f>
        <v>510</v>
      </c>
      <c r="F10" s="25">
        <f t="shared" si="0"/>
        <v>0</v>
      </c>
      <c r="G10" s="25">
        <f t="shared" si="0"/>
        <v>772.62</v>
      </c>
      <c r="H10" s="25">
        <f t="shared" si="0"/>
        <v>23.900000000000002</v>
      </c>
      <c r="I10" s="25">
        <f t="shared" si="0"/>
        <v>37.499999999999993</v>
      </c>
      <c r="J10" s="25">
        <f t="shared" si="0"/>
        <v>109.78</v>
      </c>
      <c r="K10" s="25">
        <f t="shared" si="0"/>
        <v>0</v>
      </c>
    </row>
    <row r="11" spans="1:11" ht="30" customHeight="1">
      <c r="A11" s="2" t="s">
        <v>11</v>
      </c>
      <c r="B11" s="19" t="s">
        <v>25</v>
      </c>
      <c r="C11" s="45">
        <v>45</v>
      </c>
      <c r="D11" s="46" t="s">
        <v>51</v>
      </c>
      <c r="E11" s="46">
        <v>60</v>
      </c>
      <c r="F11" s="47"/>
      <c r="G11" s="45">
        <v>67.62</v>
      </c>
      <c r="H11" s="45">
        <v>2.15</v>
      </c>
      <c r="I11" s="45">
        <v>4.2699999999999996</v>
      </c>
      <c r="J11" s="45">
        <v>5</v>
      </c>
      <c r="K11" s="30"/>
    </row>
    <row r="12" spans="1:11" ht="31.5" customHeight="1">
      <c r="A12" s="2"/>
      <c r="B12" s="20" t="s">
        <v>26</v>
      </c>
      <c r="C12" s="42" t="s">
        <v>37</v>
      </c>
      <c r="D12" s="43" t="s">
        <v>52</v>
      </c>
      <c r="E12" s="43">
        <v>200</v>
      </c>
      <c r="F12" s="17"/>
      <c r="G12" s="42">
        <v>151.34</v>
      </c>
      <c r="H12" s="42">
        <v>5.82</v>
      </c>
      <c r="I12" s="42">
        <v>6.18</v>
      </c>
      <c r="J12" s="42">
        <v>18.13</v>
      </c>
      <c r="K12" s="30"/>
    </row>
    <row r="13" spans="1:11">
      <c r="A13" s="2"/>
      <c r="B13" s="20" t="s">
        <v>27</v>
      </c>
      <c r="C13" s="42" t="s">
        <v>38</v>
      </c>
      <c r="D13" s="43" t="s">
        <v>45</v>
      </c>
      <c r="E13" s="43">
        <v>100</v>
      </c>
      <c r="F13" s="17"/>
      <c r="G13" s="42">
        <v>108.84</v>
      </c>
      <c r="H13" s="42">
        <v>6.89</v>
      </c>
      <c r="I13" s="42">
        <v>3.8</v>
      </c>
      <c r="J13" s="42">
        <v>3.42</v>
      </c>
      <c r="K13" s="30"/>
    </row>
    <row r="14" spans="1:11" ht="30">
      <c r="A14" s="2"/>
      <c r="B14" s="20" t="s">
        <v>31</v>
      </c>
      <c r="C14" s="42" t="s">
        <v>39</v>
      </c>
      <c r="D14" s="43" t="s">
        <v>53</v>
      </c>
      <c r="E14" s="43">
        <v>150</v>
      </c>
      <c r="F14" s="17"/>
      <c r="G14" s="42">
        <v>144.72</v>
      </c>
      <c r="H14" s="42">
        <v>2.99</v>
      </c>
      <c r="I14" s="42">
        <v>4.8099999999999996</v>
      </c>
      <c r="J14" s="42">
        <v>21.8</v>
      </c>
      <c r="K14" s="30"/>
    </row>
    <row r="15" spans="1:11" ht="30">
      <c r="A15" s="2"/>
      <c r="B15" s="20" t="s">
        <v>23</v>
      </c>
      <c r="C15" s="42">
        <v>66.06</v>
      </c>
      <c r="D15" s="43" t="s">
        <v>54</v>
      </c>
      <c r="E15" s="43">
        <v>200</v>
      </c>
      <c r="F15" s="17"/>
      <c r="G15" s="42">
        <v>63.26</v>
      </c>
      <c r="H15" s="42">
        <v>0.38</v>
      </c>
      <c r="I15" s="42">
        <v>0.15</v>
      </c>
      <c r="J15" s="42">
        <v>12.03</v>
      </c>
      <c r="K15" s="30"/>
    </row>
    <row r="16" spans="1:11">
      <c r="A16" s="2"/>
      <c r="B16" s="20" t="s">
        <v>28</v>
      </c>
      <c r="C16" s="42" t="s">
        <v>36</v>
      </c>
      <c r="D16" s="43" t="s">
        <v>46</v>
      </c>
      <c r="E16" s="43">
        <v>20</v>
      </c>
      <c r="F16" s="17"/>
      <c r="G16" s="42">
        <v>47</v>
      </c>
      <c r="H16" s="42">
        <v>1.52</v>
      </c>
      <c r="I16" s="42">
        <v>0.16</v>
      </c>
      <c r="J16" s="42">
        <v>9.84</v>
      </c>
      <c r="K16" s="30"/>
    </row>
    <row r="17" spans="1:11">
      <c r="A17" s="2"/>
      <c r="B17" s="33" t="s">
        <v>29</v>
      </c>
      <c r="C17" s="42" t="s">
        <v>40</v>
      </c>
      <c r="D17" s="43" t="s">
        <v>47</v>
      </c>
      <c r="E17" s="43">
        <v>60</v>
      </c>
      <c r="F17" s="48"/>
      <c r="G17" s="42">
        <v>155.4</v>
      </c>
      <c r="H17" s="42">
        <v>5.0999999999999996</v>
      </c>
      <c r="I17" s="42">
        <v>1.98</v>
      </c>
      <c r="J17" s="42">
        <v>28.98</v>
      </c>
      <c r="K17" s="30"/>
    </row>
    <row r="18" spans="1:11">
      <c r="A18" s="40"/>
      <c r="B18" s="10"/>
      <c r="C18" s="23"/>
      <c r="D18" s="24" t="s">
        <v>18</v>
      </c>
      <c r="E18" s="26">
        <f t="shared" ref="E18:I18" si="1">SUM(E11:E17)</f>
        <v>790</v>
      </c>
      <c r="F18" s="25">
        <f t="shared" si="1"/>
        <v>0</v>
      </c>
      <c r="G18" s="25">
        <f>SUM(G11:G17)</f>
        <v>738.18</v>
      </c>
      <c r="H18" s="25">
        <f t="shared" si="1"/>
        <v>24.85</v>
      </c>
      <c r="I18" s="25">
        <f t="shared" si="1"/>
        <v>21.349999999999998</v>
      </c>
      <c r="J18" s="25">
        <f t="shared" ref="J18" si="2">SUM(J11:J17)</f>
        <v>99.2</v>
      </c>
      <c r="K18" s="25">
        <f>SUM(K11:K17)</f>
        <v>0</v>
      </c>
    </row>
    <row r="19" spans="1:11" ht="15.75" thickBot="1">
      <c r="A19" s="41"/>
      <c r="B19" s="14"/>
      <c r="C19" s="23"/>
      <c r="D19" s="24" t="s">
        <v>19</v>
      </c>
      <c r="E19" s="25">
        <f t="shared" ref="E19:K19" si="3">SUM(E10+E18)</f>
        <v>1300</v>
      </c>
      <c r="F19" s="25">
        <f t="shared" si="3"/>
        <v>0</v>
      </c>
      <c r="G19" s="25">
        <f t="shared" si="3"/>
        <v>1510.8</v>
      </c>
      <c r="H19" s="25">
        <f t="shared" si="3"/>
        <v>48.75</v>
      </c>
      <c r="I19" s="25">
        <f t="shared" si="3"/>
        <v>58.849999999999994</v>
      </c>
      <c r="J19" s="25">
        <f t="shared" ref="J19" si="4">SUM(J10+J18)</f>
        <v>208.98000000000002</v>
      </c>
      <c r="K19" s="25">
        <f t="shared" si="3"/>
        <v>0</v>
      </c>
    </row>
    <row r="20" spans="1:11" ht="28.5" customHeight="1">
      <c r="A20" s="38" t="s">
        <v>17</v>
      </c>
      <c r="B20" s="21" t="s">
        <v>30</v>
      </c>
      <c r="C20" s="18" t="s">
        <v>41</v>
      </c>
      <c r="D20" s="34" t="s">
        <v>42</v>
      </c>
      <c r="E20" s="34">
        <v>100</v>
      </c>
      <c r="F20" s="17"/>
      <c r="G20" s="18">
        <v>290</v>
      </c>
      <c r="H20" s="18">
        <v>6</v>
      </c>
      <c r="I20" s="18">
        <v>5</v>
      </c>
      <c r="J20" s="18">
        <v>58</v>
      </c>
      <c r="K20" s="18"/>
    </row>
    <row r="21" spans="1:11">
      <c r="A21" s="39"/>
      <c r="B21" s="22" t="s">
        <v>23</v>
      </c>
      <c r="C21" s="42" t="s">
        <v>43</v>
      </c>
      <c r="D21" s="43" t="s">
        <v>55</v>
      </c>
      <c r="E21" s="43">
        <v>200</v>
      </c>
      <c r="F21" s="17"/>
      <c r="G21" s="49">
        <v>46.53</v>
      </c>
      <c r="H21" s="42"/>
      <c r="I21" s="42"/>
      <c r="J21" s="42">
        <v>3.91</v>
      </c>
      <c r="K21" s="18"/>
    </row>
    <row r="22" spans="1:11">
      <c r="A22" s="4"/>
      <c r="B22" s="15"/>
      <c r="C22" s="23"/>
      <c r="D22" s="24" t="s">
        <v>18</v>
      </c>
      <c r="E22" s="26">
        <f>SUM(E20:E21)</f>
        <v>300</v>
      </c>
      <c r="F22" s="25">
        <f t="shared" ref="F22:K22" si="5">SUM(F20:F21)</f>
        <v>0</v>
      </c>
      <c r="G22" s="25">
        <f t="shared" si="5"/>
        <v>336.53</v>
      </c>
      <c r="H22" s="25">
        <f t="shared" si="5"/>
        <v>6</v>
      </c>
      <c r="I22" s="25">
        <f t="shared" si="5"/>
        <v>5</v>
      </c>
      <c r="J22" s="25">
        <f t="shared" ref="J22" si="6">SUM(J20:J21)</f>
        <v>61.91</v>
      </c>
      <c r="K22" s="25">
        <f t="shared" si="5"/>
        <v>0</v>
      </c>
    </row>
    <row r="23" spans="1:11" ht="15.75" thickBot="1">
      <c r="A23" s="11"/>
      <c r="B23" s="16"/>
      <c r="C23" s="23"/>
      <c r="D23" s="24" t="s">
        <v>20</v>
      </c>
      <c r="E23" s="25">
        <f t="shared" ref="E23:K23" si="7">SUM(E10+E18+E22)</f>
        <v>1600</v>
      </c>
      <c r="F23" s="25">
        <f t="shared" si="7"/>
        <v>0</v>
      </c>
      <c r="G23" s="25">
        <f t="shared" si="7"/>
        <v>1847.33</v>
      </c>
      <c r="H23" s="25">
        <f t="shared" si="7"/>
        <v>54.75</v>
      </c>
      <c r="I23" s="25">
        <f t="shared" si="7"/>
        <v>63.849999999999994</v>
      </c>
      <c r="J23" s="25">
        <f t="shared" ref="J23" si="8">SUM(J10+J18+J22)</f>
        <v>270.89</v>
      </c>
      <c r="K23" s="25">
        <f t="shared" si="7"/>
        <v>0</v>
      </c>
    </row>
  </sheetData>
  <mergeCells count="3">
    <mergeCell ref="B1:D1"/>
    <mergeCell ref="A20:A21"/>
    <mergeCell ref="A18:A19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школа2012</cp:lastModifiedBy>
  <cp:lastPrinted>2024-02-07T06:18:41Z</cp:lastPrinted>
  <dcterms:created xsi:type="dcterms:W3CDTF">2015-06-05T18:19:34Z</dcterms:created>
  <dcterms:modified xsi:type="dcterms:W3CDTF">2025-01-27T11:10:53Z</dcterms:modified>
</cp:coreProperties>
</file>