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0490" windowHeight="6720"/>
  </bookViews>
  <sheets>
    <sheet name="1" sheetId="1" r:id="rId1"/>
  </sheets>
  <calcPr calcId="125725" iterateDelta="1E-4"/>
</workbook>
</file>

<file path=xl/calcChain.xml><?xml version="1.0" encoding="utf-8"?>
<calcChain xmlns="http://schemas.openxmlformats.org/spreadsheetml/2006/main">
  <c r="G18" i="1"/>
  <c r="K18"/>
  <c r="K10"/>
  <c r="J22"/>
  <c r="J18"/>
  <c r="J10"/>
  <c r="J19" l="1"/>
  <c r="J23"/>
  <c r="E22"/>
  <c r="G10"/>
  <c r="G19" s="1"/>
  <c r="H10"/>
  <c r="I10"/>
  <c r="E10"/>
  <c r="F10"/>
  <c r="E18" l="1"/>
  <c r="E23" s="1"/>
  <c r="F18"/>
  <c r="F19" s="1"/>
  <c r="H18"/>
  <c r="I18"/>
  <c r="K22"/>
  <c r="I22"/>
  <c r="H22"/>
  <c r="G22"/>
  <c r="G23" s="1"/>
  <c r="F22"/>
  <c r="I23" l="1"/>
  <c r="H23"/>
  <c r="K23"/>
  <c r="H19"/>
  <c r="I19"/>
  <c r="F23"/>
  <c r="K19"/>
  <c r="E19"/>
</calcChain>
</file>

<file path=xl/sharedStrings.xml><?xml version="1.0" encoding="utf-8"?>
<sst xmlns="http://schemas.openxmlformats.org/spreadsheetml/2006/main" count="60" uniqueCount="55">
  <si>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</si>
  <si>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</si>
  <si>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</si>
  <si>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</si>
  <si>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</si>
  <si>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</si>
  <si>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</si>
  <si>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</si>
  <si>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</si>
  <si>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</si>
  <si>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</si>
  <si>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</si>
  <si>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</si>
  <si>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</t>
  </si>
  <si>
    <t>№ рец.</t>
  </si>
  <si>
    <t>Выход, г</t>
  </si>
  <si>
    <t>Дата</t>
  </si>
  <si>
    <t>Полдник</t>
  </si>
  <si>
    <t>Итого</t>
  </si>
  <si>
    <t>Итого З+О</t>
  </si>
  <si>
    <t>Итого З+О+П</t>
  </si>
  <si>
    <t>МКОУ "Яковлевская начальная общеобразовательная школа"</t>
  </si>
  <si>
    <t>Витамин С</t>
  </si>
  <si>
    <t>Хлеб пшеничный 20 г</t>
  </si>
  <si>
    <t>напиток</t>
  </si>
  <si>
    <t>гор.напиток</t>
  </si>
  <si>
    <t>закуска</t>
  </si>
  <si>
    <t>1 блюдо</t>
  </si>
  <si>
    <t>2 блюдо</t>
  </si>
  <si>
    <t>хлеб бел.</t>
  </si>
  <si>
    <t>выпечка</t>
  </si>
  <si>
    <t>22</t>
  </si>
  <si>
    <t>хлеб черн.</t>
  </si>
  <si>
    <t>105,02</t>
  </si>
  <si>
    <t>Фрикаделька говяжья с соусом</t>
  </si>
  <si>
    <t>202</t>
  </si>
  <si>
    <t>Макароны отварные со сливочным маслом. 150</t>
  </si>
  <si>
    <t>382,03</t>
  </si>
  <si>
    <t>Какао с молоком. 200 (3/20)</t>
  </si>
  <si>
    <t>гарнир</t>
  </si>
  <si>
    <t>43,01</t>
  </si>
  <si>
    <t>Салат из б/к капусты с морковью 60 д</t>
  </si>
  <si>
    <t>125,03</t>
  </si>
  <si>
    <t xml:space="preserve">Суп картофельный с рыбой (минтай) 250 </t>
  </si>
  <si>
    <t>260,05</t>
  </si>
  <si>
    <t>Жаркое по-домашнему (картофель туш.со свинин.) 200 д</t>
  </si>
  <si>
    <t>Компот из яблок  и изюма  витаминизированный200 д</t>
  </si>
  <si>
    <t>5,01</t>
  </si>
  <si>
    <t>Хлеб ржаной 30 г</t>
  </si>
  <si>
    <t>520,02</t>
  </si>
  <si>
    <t>Плюшка Столичная шт.</t>
  </si>
  <si>
    <t>12</t>
  </si>
  <si>
    <t>Кисель плодовый  витаминизированны 200</t>
  </si>
  <si>
    <t>фрукты</t>
  </si>
  <si>
    <t>Яблоко 150</t>
  </si>
</sst>
</file>

<file path=xl/styles.xml><?xml version="1.0" encoding="utf-8"?>
<styleSheet xmlns="http://schemas.openxmlformats.org/spreadsheetml/2006/main">
  <numFmts count="1">
    <numFmt numFmtId="164" formatCode="[$-419]0.00"/>
  </numFmts>
  <fonts count="8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8"/>
      <name val="Arial"/>
      <family val="2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/>
    <xf numFmtId="0" fontId="2" fillId="0" borderId="0"/>
  </cellStyleXfs>
  <cellXfs count="55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1" xfId="0" applyBorder="1"/>
    <xf numFmtId="0" fontId="0" fillId="0" borderId="7" xfId="0" applyBorder="1"/>
    <xf numFmtId="0" fontId="0" fillId="0" borderId="18" xfId="0" applyBorder="1" applyAlignment="1">
      <alignment horizontal="center"/>
    </xf>
    <xf numFmtId="0" fontId="0" fillId="4" borderId="1" xfId="0" applyFill="1" applyBorder="1" applyAlignment="1" applyProtection="1">
      <alignment wrapText="1"/>
      <protection locked="0"/>
    </xf>
    <xf numFmtId="0" fontId="0" fillId="4" borderId="1" xfId="0" applyFill="1" applyBorder="1" applyProtection="1">
      <protection locked="0"/>
    </xf>
    <xf numFmtId="0" fontId="0" fillId="4" borderId="11" xfId="0" applyFill="1" applyBorder="1" applyProtection="1">
      <protection locked="0"/>
    </xf>
    <xf numFmtId="0" fontId="0" fillId="4" borderId="7" xfId="0" applyFill="1" applyBorder="1" applyProtection="1">
      <protection locked="0"/>
    </xf>
    <xf numFmtId="2" fontId="3" fillId="0" borderId="1" xfId="0" applyNumberFormat="1" applyFont="1" applyBorder="1" applyAlignment="1">
      <alignment horizontal="left" wrapText="1"/>
    </xf>
    <xf numFmtId="0" fontId="4" fillId="0" borderId="1" xfId="2" applyNumberFormat="1" applyFont="1" applyBorder="1" applyAlignment="1">
      <alignment horizontal="left" vertical="top"/>
    </xf>
    <xf numFmtId="0" fontId="3" fillId="0" borderId="2" xfId="0" applyFont="1" applyBorder="1"/>
    <xf numFmtId="0" fontId="3" fillId="0" borderId="1" xfId="0" applyFont="1" applyBorder="1"/>
    <xf numFmtId="0" fontId="3" fillId="3" borderId="16" xfId="0" applyFont="1" applyFill="1" applyBorder="1" applyAlignment="1">
      <alignment wrapText="1"/>
    </xf>
    <xf numFmtId="0" fontId="3" fillId="3" borderId="16" xfId="0" applyFont="1" applyFill="1" applyBorder="1"/>
    <xf numFmtId="0" fontId="5" fillId="3" borderId="1" xfId="0" applyFont="1" applyFill="1" applyBorder="1" applyAlignment="1">
      <alignment horizontal="left" vertical="top"/>
    </xf>
    <xf numFmtId="0" fontId="5" fillId="3" borderId="1" xfId="0" applyFont="1" applyFill="1" applyBorder="1" applyAlignment="1">
      <alignment horizontal="left" vertical="top" wrapText="1"/>
    </xf>
    <xf numFmtId="2" fontId="5" fillId="3" borderId="1" xfId="0" applyNumberFormat="1" applyFont="1" applyFill="1" applyBorder="1" applyAlignment="1">
      <alignment horizontal="left" vertical="top"/>
    </xf>
    <xf numFmtId="1" fontId="5" fillId="3" borderId="1" xfId="0" applyNumberFormat="1" applyFont="1" applyFill="1" applyBorder="1" applyAlignment="1">
      <alignment horizontal="left" vertical="top"/>
    </xf>
    <xf numFmtId="0" fontId="3" fillId="0" borderId="4" xfId="0" applyFont="1" applyBorder="1"/>
    <xf numFmtId="0" fontId="3" fillId="0" borderId="2" xfId="0" applyFont="1" applyBorder="1" applyAlignment="1">
      <alignment wrapText="1"/>
    </xf>
    <xf numFmtId="0" fontId="3" fillId="0" borderId="2" xfId="0" applyFont="1" applyBorder="1" applyAlignment="1">
      <alignment vertical="top" wrapText="1"/>
    </xf>
    <xf numFmtId="0" fontId="4" fillId="4" borderId="1" xfId="2" applyNumberFormat="1" applyFont="1" applyFill="1" applyBorder="1" applyAlignment="1">
      <alignment horizontal="left" vertical="top"/>
    </xf>
    <xf numFmtId="0" fontId="4" fillId="4" borderId="1" xfId="2" applyNumberFormat="1" applyFont="1" applyFill="1" applyBorder="1" applyAlignment="1">
      <alignment horizontal="left" vertical="top" wrapText="1"/>
    </xf>
    <xf numFmtId="3" fontId="4" fillId="4" borderId="1" xfId="2" applyNumberFormat="1" applyFont="1" applyFill="1" applyBorder="1" applyAlignment="1">
      <alignment horizontal="left" vertical="top"/>
    </xf>
    <xf numFmtId="0" fontId="0" fillId="0" borderId="1" xfId="0" applyBorder="1"/>
    <xf numFmtId="2" fontId="3" fillId="4" borderId="1" xfId="0" applyNumberFormat="1" applyFont="1" applyFill="1" applyBorder="1" applyAlignment="1">
      <alignment horizontal="left" wrapText="1"/>
    </xf>
    <xf numFmtId="2" fontId="4" fillId="0" borderId="1" xfId="2" applyNumberFormat="1" applyFont="1" applyBorder="1" applyAlignment="1">
      <alignment horizontal="left" wrapText="1"/>
    </xf>
    <xf numFmtId="0" fontId="4" fillId="0" borderId="1" xfId="2" applyNumberFormat="1" applyFont="1" applyBorder="1" applyAlignment="1">
      <alignment horizontal="left" vertical="top" wrapText="1"/>
    </xf>
    <xf numFmtId="2" fontId="4" fillId="0" borderId="1" xfId="2" applyNumberFormat="1" applyFont="1" applyBorder="1" applyAlignment="1">
      <alignment horizontal="left" vertical="top"/>
    </xf>
    <xf numFmtId="0" fontId="4" fillId="0" borderId="1" xfId="2" applyFont="1" applyBorder="1" applyAlignment="1">
      <alignment horizontal="left" vertical="top" wrapText="1"/>
    </xf>
    <xf numFmtId="0" fontId="4" fillId="0" borderId="12" xfId="2" applyFont="1" applyBorder="1" applyAlignment="1">
      <alignment horizontal="left" vertical="top"/>
    </xf>
    <xf numFmtId="0" fontId="4" fillId="0" borderId="1" xfId="2" applyFont="1" applyBorder="1" applyAlignment="1">
      <alignment horizontal="left" vertical="top"/>
    </xf>
    <xf numFmtId="2" fontId="7" fillId="0" borderId="1" xfId="0" applyNumberFormat="1" applyFont="1" applyBorder="1" applyAlignment="1">
      <alignment horizontal="left" wrapText="1"/>
    </xf>
    <xf numFmtId="0" fontId="6" fillId="0" borderId="1" xfId="2" applyNumberFormat="1" applyFont="1" applyBorder="1" applyAlignment="1">
      <alignment horizontal="left" vertical="top"/>
    </xf>
    <xf numFmtId="0" fontId="6" fillId="0" borderId="1" xfId="2" applyNumberFormat="1" applyFont="1" applyBorder="1" applyAlignment="1">
      <alignment horizontal="left" vertical="top" wrapText="1"/>
    </xf>
    <xf numFmtId="4" fontId="6" fillId="0" borderId="1" xfId="2" applyNumberFormat="1" applyFont="1" applyBorder="1" applyAlignment="1">
      <alignment horizontal="center" vertical="top"/>
    </xf>
    <xf numFmtId="0" fontId="6" fillId="0" borderId="1" xfId="2" applyNumberFormat="1" applyFont="1" applyBorder="1" applyAlignment="1">
      <alignment vertical="top" wrapText="1"/>
    </xf>
    <xf numFmtId="0" fontId="6" fillId="0" borderId="1" xfId="2" applyNumberFormat="1" applyFont="1" applyBorder="1" applyAlignment="1">
      <alignment horizontal="center" vertical="top" wrapText="1"/>
    </xf>
    <xf numFmtId="0" fontId="6" fillId="0" borderId="1" xfId="2" applyNumberFormat="1" applyFont="1" applyBorder="1" applyAlignment="1">
      <alignment horizontal="center" vertical="top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  <xf numFmtId="0" fontId="0" fillId="0" borderId="2" xfId="0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0" borderId="15" xfId="0" applyBorder="1" applyAlignment="1">
      <alignment horizontal="center"/>
    </xf>
    <xf numFmtId="0" fontId="0" fillId="0" borderId="17" xfId="0" applyBorder="1" applyAlignment="1">
      <alignment horizontal="center"/>
    </xf>
  </cellXfs>
  <cellStyles count="3">
    <cellStyle name="Excel Built-in Normal" xfId="1"/>
    <cellStyle name="Обычный" xfId="0" builtinId="0"/>
    <cellStyle name="Обычный_Лист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3"/>
  <sheetViews>
    <sheetView showGridLines="0" tabSelected="1" workbookViewId="0">
      <selection activeCell="N7" sqref="N7"/>
    </sheetView>
  </sheetViews>
  <sheetFormatPr defaultRowHeight="15"/>
  <cols>
    <col min="1" max="1" width="12.140625" customWidth="1"/>
    <col min="2" max="2" width="11.5703125" customWidth="1"/>
    <col min="3" max="3" width="9.855468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42578125" customWidth="1"/>
    <col min="11" max="11" width="10.42578125" customWidth="1"/>
  </cols>
  <sheetData>
    <row r="1" spans="1:11">
      <c r="A1" t="s">
        <v>0</v>
      </c>
      <c r="B1" s="48" t="s">
        <v>21</v>
      </c>
      <c r="C1" s="49"/>
      <c r="D1" s="50"/>
      <c r="E1" t="s">
        <v>12</v>
      </c>
      <c r="F1" s="9"/>
      <c r="I1" t="s">
        <v>16</v>
      </c>
      <c r="K1" s="8">
        <v>45601</v>
      </c>
    </row>
    <row r="2" spans="1:11" ht="7.5" customHeight="1" thickBot="1"/>
    <row r="3" spans="1:11" ht="15.75" customHeight="1" thickBot="1">
      <c r="A3" s="5" t="s">
        <v>1</v>
      </c>
      <c r="B3" s="6" t="s">
        <v>2</v>
      </c>
      <c r="C3" s="12" t="s">
        <v>14</v>
      </c>
      <c r="D3" s="6" t="s">
        <v>3</v>
      </c>
      <c r="E3" s="6" t="s">
        <v>15</v>
      </c>
      <c r="F3" s="6" t="s">
        <v>4</v>
      </c>
      <c r="G3" s="6" t="s">
        <v>5</v>
      </c>
      <c r="H3" s="6" t="s">
        <v>6</v>
      </c>
      <c r="I3" s="6" t="s">
        <v>7</v>
      </c>
      <c r="J3" s="7" t="s">
        <v>8</v>
      </c>
      <c r="K3" s="7" t="s">
        <v>22</v>
      </c>
    </row>
    <row r="4" spans="1:11" ht="34.5" customHeight="1">
      <c r="A4" s="1" t="s">
        <v>9</v>
      </c>
      <c r="B4" s="27" t="s">
        <v>10</v>
      </c>
      <c r="C4" s="37" t="s">
        <v>33</v>
      </c>
      <c r="D4" s="38" t="s">
        <v>34</v>
      </c>
      <c r="E4" s="38">
        <v>105</v>
      </c>
      <c r="F4" s="17"/>
      <c r="G4" s="39">
        <v>126.35</v>
      </c>
      <c r="H4" s="40">
        <v>1.54</v>
      </c>
      <c r="I4" s="40">
        <v>0.42</v>
      </c>
      <c r="J4" s="40">
        <v>7.97</v>
      </c>
      <c r="K4" s="30"/>
    </row>
    <row r="5" spans="1:11" ht="15" customHeight="1">
      <c r="A5" s="2"/>
      <c r="B5" s="19" t="s">
        <v>39</v>
      </c>
      <c r="C5" s="37" t="s">
        <v>35</v>
      </c>
      <c r="D5" s="38" t="s">
        <v>36</v>
      </c>
      <c r="E5" s="38">
        <v>150</v>
      </c>
      <c r="F5" s="17"/>
      <c r="G5" s="39">
        <v>187.84</v>
      </c>
      <c r="H5" s="40">
        <v>4.79</v>
      </c>
      <c r="I5" s="40">
        <v>4.29</v>
      </c>
      <c r="J5" s="40">
        <v>27.44</v>
      </c>
      <c r="K5" s="30"/>
    </row>
    <row r="6" spans="1:11" ht="32.25" customHeight="1">
      <c r="A6" s="2"/>
      <c r="B6" s="28" t="s">
        <v>25</v>
      </c>
      <c r="C6" s="37" t="s">
        <v>37</v>
      </c>
      <c r="D6" s="38" t="s">
        <v>38</v>
      </c>
      <c r="E6" s="38">
        <v>200</v>
      </c>
      <c r="F6" s="17"/>
      <c r="G6" s="39">
        <v>118.6</v>
      </c>
      <c r="H6" s="40">
        <v>4.08</v>
      </c>
      <c r="I6" s="40">
        <v>3.54</v>
      </c>
      <c r="J6" s="40">
        <v>17.57</v>
      </c>
      <c r="K6" s="30"/>
    </row>
    <row r="7" spans="1:11" ht="35.25" customHeight="1">
      <c r="A7" s="2"/>
      <c r="B7" s="29" t="s">
        <v>53</v>
      </c>
      <c r="C7" s="44">
        <v>1569.01</v>
      </c>
      <c r="D7" s="45" t="s">
        <v>54</v>
      </c>
      <c r="E7" s="46">
        <v>150</v>
      </c>
      <c r="F7" s="41"/>
      <c r="G7" s="47">
        <v>70.5</v>
      </c>
      <c r="H7" s="47">
        <v>0.6</v>
      </c>
      <c r="I7" s="47">
        <v>0.6</v>
      </c>
      <c r="J7" s="47">
        <v>14.7</v>
      </c>
      <c r="K7" s="30"/>
    </row>
    <row r="8" spans="1:11" ht="24.75" customHeight="1">
      <c r="A8" s="2"/>
      <c r="B8" s="29" t="s">
        <v>13</v>
      </c>
      <c r="C8" s="37" t="s">
        <v>31</v>
      </c>
      <c r="D8" s="38" t="s">
        <v>23</v>
      </c>
      <c r="E8" s="38">
        <v>20</v>
      </c>
      <c r="F8" s="17"/>
      <c r="G8" s="39">
        <v>47</v>
      </c>
      <c r="H8" s="40">
        <v>1.52</v>
      </c>
      <c r="I8" s="40">
        <v>0.16</v>
      </c>
      <c r="J8" s="40">
        <v>9.84</v>
      </c>
      <c r="K8" s="30"/>
    </row>
    <row r="9" spans="1:11" ht="14.25" customHeight="1">
      <c r="A9" s="2"/>
      <c r="B9" s="13"/>
      <c r="C9" s="32"/>
      <c r="D9" s="31"/>
      <c r="E9" s="31"/>
      <c r="F9" s="17"/>
      <c r="G9" s="30"/>
      <c r="H9" s="30"/>
      <c r="I9" s="30"/>
      <c r="J9" s="30"/>
      <c r="K9" s="30"/>
    </row>
    <row r="10" spans="1:11" ht="15.75" thickBot="1">
      <c r="A10" s="3"/>
      <c r="B10" s="14"/>
      <c r="C10" s="23"/>
      <c r="D10" s="24" t="s">
        <v>18</v>
      </c>
      <c r="E10" s="25">
        <f t="shared" ref="E10:K10" si="0">SUM(E2:E9)</f>
        <v>625</v>
      </c>
      <c r="F10" s="25">
        <f t="shared" si="0"/>
        <v>0</v>
      </c>
      <c r="G10" s="25">
        <f t="shared" si="0"/>
        <v>550.29</v>
      </c>
      <c r="H10" s="25">
        <f t="shared" si="0"/>
        <v>12.53</v>
      </c>
      <c r="I10" s="25">
        <f t="shared" si="0"/>
        <v>9.01</v>
      </c>
      <c r="J10" s="25">
        <f t="shared" si="0"/>
        <v>77.52000000000001</v>
      </c>
      <c r="K10" s="25">
        <f t="shared" si="0"/>
        <v>0</v>
      </c>
    </row>
    <row r="11" spans="1:11" ht="30" customHeight="1">
      <c r="A11" s="2" t="s">
        <v>11</v>
      </c>
      <c r="B11" s="19" t="s">
        <v>26</v>
      </c>
      <c r="C11" s="37" t="s">
        <v>40</v>
      </c>
      <c r="D11" s="38" t="s">
        <v>41</v>
      </c>
      <c r="E11" s="38">
        <v>60</v>
      </c>
      <c r="F11" s="34"/>
      <c r="G11" s="39">
        <v>44.01</v>
      </c>
      <c r="H11" s="40">
        <v>0.93</v>
      </c>
      <c r="I11" s="40">
        <v>3.05</v>
      </c>
      <c r="J11" s="40">
        <v>3</v>
      </c>
      <c r="K11" s="30"/>
    </row>
    <row r="12" spans="1:11" ht="31.5" customHeight="1">
      <c r="A12" s="2"/>
      <c r="B12" s="20" t="s">
        <v>27</v>
      </c>
      <c r="C12" s="37" t="s">
        <v>42</v>
      </c>
      <c r="D12" s="38" t="s">
        <v>43</v>
      </c>
      <c r="E12" s="38">
        <v>250</v>
      </c>
      <c r="F12" s="17"/>
      <c r="G12" s="39">
        <v>183.92</v>
      </c>
      <c r="H12" s="40">
        <v>8.14</v>
      </c>
      <c r="I12" s="40">
        <v>8.2100000000000009</v>
      </c>
      <c r="J12" s="40">
        <v>13.91</v>
      </c>
      <c r="K12" s="30"/>
    </row>
    <row r="13" spans="1:11" ht="30">
      <c r="A13" s="2"/>
      <c r="B13" s="20" t="s">
        <v>28</v>
      </c>
      <c r="C13" s="37" t="s">
        <v>44</v>
      </c>
      <c r="D13" s="38" t="s">
        <v>45</v>
      </c>
      <c r="E13" s="38">
        <v>200</v>
      </c>
      <c r="F13" s="17"/>
      <c r="G13" s="39">
        <v>374.57</v>
      </c>
      <c r="H13" s="40">
        <v>11.62</v>
      </c>
      <c r="I13" s="40">
        <v>25.83</v>
      </c>
      <c r="J13" s="40">
        <v>22.5</v>
      </c>
      <c r="K13" s="30"/>
    </row>
    <row r="14" spans="1:11" ht="30">
      <c r="A14" s="2"/>
      <c r="B14" s="20" t="s">
        <v>24</v>
      </c>
      <c r="C14" s="37">
        <v>66.06</v>
      </c>
      <c r="D14" s="38" t="s">
        <v>46</v>
      </c>
      <c r="E14" s="38">
        <v>200</v>
      </c>
      <c r="F14" s="17"/>
      <c r="G14" s="39">
        <v>63.26</v>
      </c>
      <c r="H14" s="40">
        <v>0.38</v>
      </c>
      <c r="I14" s="40">
        <v>0.15</v>
      </c>
      <c r="J14" s="40">
        <v>12.03</v>
      </c>
      <c r="K14" s="30"/>
    </row>
    <row r="15" spans="1:11">
      <c r="A15" s="2"/>
      <c r="B15" s="20" t="s">
        <v>29</v>
      </c>
      <c r="C15" s="37" t="s">
        <v>31</v>
      </c>
      <c r="D15" s="38" t="s">
        <v>23</v>
      </c>
      <c r="E15" s="38">
        <v>20</v>
      </c>
      <c r="F15" s="17"/>
      <c r="G15" s="39">
        <v>47</v>
      </c>
      <c r="H15" s="40">
        <v>1.52</v>
      </c>
      <c r="I15" s="40">
        <v>0.16</v>
      </c>
      <c r="J15" s="40">
        <v>9.84</v>
      </c>
      <c r="K15" s="30"/>
    </row>
    <row r="16" spans="1:11">
      <c r="A16" s="2"/>
      <c r="B16" s="20" t="s">
        <v>32</v>
      </c>
      <c r="C16" s="37" t="s">
        <v>47</v>
      </c>
      <c r="D16" s="38" t="s">
        <v>48</v>
      </c>
      <c r="E16" s="38">
        <v>30</v>
      </c>
      <c r="F16" s="17"/>
      <c r="G16" s="39">
        <v>77.7</v>
      </c>
      <c r="H16" s="40">
        <v>2.5499999999999998</v>
      </c>
      <c r="I16" s="40">
        <v>0.99</v>
      </c>
      <c r="J16" s="40">
        <v>14.49</v>
      </c>
      <c r="K16" s="30"/>
    </row>
    <row r="17" spans="1:11">
      <c r="A17" s="2"/>
      <c r="B17" s="33"/>
      <c r="C17" s="37"/>
      <c r="D17" s="38"/>
      <c r="E17" s="38"/>
      <c r="F17" s="35"/>
      <c r="G17" s="39"/>
      <c r="H17" s="40"/>
      <c r="I17" s="40"/>
      <c r="J17" s="40"/>
      <c r="K17" s="30"/>
    </row>
    <row r="18" spans="1:11">
      <c r="A18" s="53"/>
      <c r="B18" s="10"/>
      <c r="C18" s="23"/>
      <c r="D18" s="24" t="s">
        <v>18</v>
      </c>
      <c r="E18" s="26">
        <f t="shared" ref="E18:I18" si="1">SUM(E11:E17)</f>
        <v>760</v>
      </c>
      <c r="F18" s="25">
        <f t="shared" si="1"/>
        <v>0</v>
      </c>
      <c r="G18" s="25">
        <f>SUM(G11:G17)</f>
        <v>790.46</v>
      </c>
      <c r="H18" s="25">
        <f t="shared" si="1"/>
        <v>25.139999999999997</v>
      </c>
      <c r="I18" s="25">
        <f t="shared" si="1"/>
        <v>38.39</v>
      </c>
      <c r="J18" s="25">
        <f t="shared" ref="J18" si="2">SUM(J11:J17)</f>
        <v>75.77</v>
      </c>
      <c r="K18" s="25">
        <f>SUM(K11:K17)</f>
        <v>0</v>
      </c>
    </row>
    <row r="19" spans="1:11" ht="15.75" thickBot="1">
      <c r="A19" s="54"/>
      <c r="B19" s="14"/>
      <c r="C19" s="23"/>
      <c r="D19" s="24" t="s">
        <v>19</v>
      </c>
      <c r="E19" s="25">
        <f t="shared" ref="E19:K19" si="3">SUM(E10+E18)</f>
        <v>1385</v>
      </c>
      <c r="F19" s="25">
        <f t="shared" si="3"/>
        <v>0</v>
      </c>
      <c r="G19" s="25">
        <f t="shared" si="3"/>
        <v>1340.75</v>
      </c>
      <c r="H19" s="25">
        <f t="shared" si="3"/>
        <v>37.669999999999995</v>
      </c>
      <c r="I19" s="25">
        <f t="shared" si="3"/>
        <v>47.4</v>
      </c>
      <c r="J19" s="25">
        <f t="shared" ref="J19" si="4">SUM(J10+J18)</f>
        <v>153.29000000000002</v>
      </c>
      <c r="K19" s="25">
        <f t="shared" si="3"/>
        <v>0</v>
      </c>
    </row>
    <row r="20" spans="1:11" ht="28.5" customHeight="1">
      <c r="A20" s="51" t="s">
        <v>17</v>
      </c>
      <c r="B20" s="21" t="s">
        <v>30</v>
      </c>
      <c r="C20" s="18" t="s">
        <v>49</v>
      </c>
      <c r="D20" s="36" t="s">
        <v>50</v>
      </c>
      <c r="E20" s="36">
        <v>100</v>
      </c>
      <c r="F20" s="17"/>
      <c r="G20" s="18">
        <v>290</v>
      </c>
      <c r="H20" s="18">
        <v>6</v>
      </c>
      <c r="I20" s="18">
        <v>5</v>
      </c>
      <c r="J20" s="18">
        <v>58</v>
      </c>
      <c r="K20" s="18"/>
    </row>
    <row r="21" spans="1:11" ht="31.5">
      <c r="A21" s="52"/>
      <c r="B21" s="22" t="s">
        <v>24</v>
      </c>
      <c r="C21" s="42" t="s">
        <v>51</v>
      </c>
      <c r="D21" s="43" t="s">
        <v>52</v>
      </c>
      <c r="E21" s="43">
        <v>200</v>
      </c>
      <c r="F21" s="41"/>
      <c r="G21" s="42">
        <v>46.53</v>
      </c>
      <c r="H21" s="42"/>
      <c r="I21" s="42"/>
      <c r="J21" s="42">
        <v>3.91</v>
      </c>
      <c r="K21" s="18"/>
    </row>
    <row r="22" spans="1:11">
      <c r="A22" s="4"/>
      <c r="B22" s="15"/>
      <c r="C22" s="23"/>
      <c r="D22" s="24" t="s">
        <v>18</v>
      </c>
      <c r="E22" s="26">
        <f>SUM(E20:E21)</f>
        <v>300</v>
      </c>
      <c r="F22" s="25">
        <f t="shared" ref="F22:K22" si="5">SUM(F20:F21)</f>
        <v>0</v>
      </c>
      <c r="G22" s="25">
        <f t="shared" si="5"/>
        <v>336.53</v>
      </c>
      <c r="H22" s="25">
        <f t="shared" si="5"/>
        <v>6</v>
      </c>
      <c r="I22" s="25">
        <f t="shared" si="5"/>
        <v>5</v>
      </c>
      <c r="J22" s="25">
        <f t="shared" ref="J22" si="6">SUM(J20:J21)</f>
        <v>61.91</v>
      </c>
      <c r="K22" s="25">
        <f t="shared" si="5"/>
        <v>0</v>
      </c>
    </row>
    <row r="23" spans="1:11" ht="15.75" thickBot="1">
      <c r="A23" s="11"/>
      <c r="B23" s="16"/>
      <c r="C23" s="23"/>
      <c r="D23" s="24" t="s">
        <v>20</v>
      </c>
      <c r="E23" s="25">
        <f t="shared" ref="E23:K23" si="7">SUM(E10+E18+E22)</f>
        <v>1685</v>
      </c>
      <c r="F23" s="25">
        <f t="shared" si="7"/>
        <v>0</v>
      </c>
      <c r="G23" s="25">
        <f t="shared" si="7"/>
        <v>1677.28</v>
      </c>
      <c r="H23" s="25">
        <f t="shared" si="7"/>
        <v>43.669999999999995</v>
      </c>
      <c r="I23" s="25">
        <f t="shared" si="7"/>
        <v>52.4</v>
      </c>
      <c r="J23" s="25">
        <f t="shared" ref="J23" si="8">SUM(J10+J18+J22)</f>
        <v>215.20000000000002</v>
      </c>
      <c r="K23" s="25">
        <f t="shared" si="7"/>
        <v>0</v>
      </c>
    </row>
  </sheetData>
  <mergeCells count="3">
    <mergeCell ref="B1:D1"/>
    <mergeCell ref="A20:A21"/>
    <mergeCell ref="A18:A19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школа2012</cp:lastModifiedBy>
  <cp:lastPrinted>2024-02-07T06:18:41Z</cp:lastPrinted>
  <dcterms:created xsi:type="dcterms:W3CDTF">2015-06-05T18:19:34Z</dcterms:created>
  <dcterms:modified xsi:type="dcterms:W3CDTF">2024-11-01T14:35:30Z</dcterms:modified>
</cp:coreProperties>
</file>